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5\"/>
    </mc:Choice>
  </mc:AlternateContent>
  <xr:revisionPtr revIDLastSave="0" documentId="13_ncr:1_{3D9D6023-BCDC-4BE6-A806-C0276BB62706}" xr6:coauthVersionLast="47" xr6:coauthVersionMax="47" xr10:uidLastSave="{00000000-0000-0000-0000-000000000000}"/>
  <workbookProtection workbookAlgorithmName="SHA-512" workbookHashValue="76epwpM3/7o6VtPdM6pY7MZHVu6oDQrWHcl67WQn1PaMiMyEepC0wTK8MpuIF9MBZtBCik4oDAYG2nL0negi3A==" workbookSaltValue="6MoucR+v3vqRlZW5yijztw==" workbookSpinCount="100000" lockStructure="1"/>
  <bookViews>
    <workbookView xWindow="-120" yWindow="-120" windowWidth="29040" windowHeight="15720" xr2:uid="{00000000-000D-0000-FFFF-FFFF00000000}"/>
  </bookViews>
  <sheets>
    <sheet name="TS S1 2025" sheetId="1" r:id="rId1"/>
  </sheets>
  <definedNames>
    <definedName name="_xlnm.Print_Area" localSheetId="0">'TS S1 2025'!$A$1:$J$28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15" i="1"/>
  <c r="I15" i="1" s="1"/>
  <c r="J15" i="1" s="1"/>
  <c r="J21" i="1" l="1"/>
  <c r="D23" i="1"/>
  <c r="I21" i="1"/>
  <c r="H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<sst xmlns="http://schemas.openxmlformats.org/spreadsheetml/2006/main" count="32" uniqueCount="32">
  <si>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</si>
  <si>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</si>
  <si>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</si>
  <si>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</si>
  <si>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</si>
  <si>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</si>
  <si>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</si>
  <si>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</si>
  <si>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</si>
  <si>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</si>
  <si>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</si>
  <si>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</si>
  <si>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</si>
  <si>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</si>
  <si>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</si>
  <si>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</si>
  <si>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</si>
  <si>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classés</t>
  </si>
  <si>
    <t>Janvier (31 jours)</t>
  </si>
  <si>
    <t>Février (28 jours)</t>
  </si>
  <si>
    <t>Mars (31 jours)</t>
  </si>
  <si>
    <t>Avril (30 jours)</t>
  </si>
  <si>
    <t>Mai (31 jours)</t>
  </si>
  <si>
    <t>Juin (30 jours)</t>
  </si>
  <si>
    <t>TOTAL semestre (181 jours)</t>
  </si>
  <si>
    <r>
      <rPr>
        <b/>
        <sz val="11"/>
        <color theme="1"/>
        <rFont val="Calibri"/>
        <family val="2"/>
        <scheme val="minor"/>
      </rPr>
      <t>Taxe additionnelle départementale incluse</t>
    </r>
    <r>
      <rPr>
        <i/>
        <sz val="11"/>
        <color theme="1"/>
        <rFont val="Calibri"/>
        <family val="2"/>
        <scheme val="minor"/>
      </rPr>
      <t xml:space="preserve">
(ne renseigner qu'une valeur numérique, pas de lettres ou autres symboles)</t>
    </r>
  </si>
  <si>
    <r>
      <rPr>
        <b/>
        <i/>
        <sz val="11"/>
        <color rgb="FFFF0000"/>
        <rFont val="Calibri"/>
        <family val="2"/>
        <scheme val="minor"/>
      </rPr>
      <t xml:space="preserve">Cases rouges : </t>
    </r>
    <r>
      <rPr>
        <b/>
        <i/>
        <sz val="11"/>
        <rFont val="Calibri"/>
        <family val="2"/>
        <scheme val="minor"/>
      </rPr>
      <t>Ne pas remplir, calculs automatiques, sauf si remplissage à la main</t>
    </r>
  </si>
  <si>
    <t>(ne renseigner qu'une valeur numérique, pas de lettres ou autres symboles)</t>
  </si>
  <si>
    <t>Nombre total de personnes hébergées</t>
  </si>
  <si>
    <t>Nombre total de nuitées</t>
  </si>
  <si>
    <t>Nombre de nuitées exonérées</t>
  </si>
  <si>
    <t>Période du 1er Janvier au 30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</si>
</sst>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rgb="FFFFC1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44" fontId="1" fillId="4" borderId="9" xfId="1" applyFont="1" applyFill="1" applyBorder="1" applyAlignment="1" applyProtection="1">
      <alignment horizontal="right"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14" fontId="1" fillId="5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165"/>
      <color rgb="FFFFA521"/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Normal="100" workbookViewId="0">
      <selection activeCell="L6" sqref="L6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8" t="s">
        <v>0</v>
      </c>
      <c r="C2" s="48"/>
      <c r="D2" s="48"/>
      <c r="E2" s="48"/>
      <c r="F2" s="48"/>
      <c r="G2" s="48"/>
      <c r="H2" s="48"/>
      <c r="I2" s="22"/>
      <c r="J2" s="23"/>
    </row>
    <row r="3" spans="1:10" ht="18.75" customHeight="1" x14ac:dyDescent="0.25">
      <c r="A3" s="21"/>
      <c r="B3" s="47" t="s">
        <v>14</v>
      </c>
      <c r="C3" s="47"/>
      <c r="D3" s="47"/>
      <c r="E3" s="47"/>
      <c r="F3" s="47"/>
      <c r="G3" s="47"/>
      <c r="H3" s="47"/>
      <c r="I3" s="24"/>
      <c r="J3" s="23"/>
    </row>
    <row r="4" spans="1:10" ht="18.75" customHeight="1" x14ac:dyDescent="0.25">
      <c r="A4" s="21"/>
      <c r="B4" s="47" t="s">
        <v>31</v>
      </c>
      <c r="C4" s="47"/>
      <c r="D4" s="47"/>
      <c r="E4" s="47"/>
      <c r="F4" s="47"/>
      <c r="G4" s="47"/>
      <c r="H4" s="47"/>
      <c r="I4" s="24"/>
      <c r="J4" s="23"/>
    </row>
    <row r="5" spans="1:10" ht="20.100000000000001" customHeight="1" x14ac:dyDescent="0.25">
      <c r="A5" s="21"/>
      <c r="B5" s="49" t="s">
        <v>17</v>
      </c>
      <c r="C5" s="49"/>
      <c r="D5" s="49"/>
      <c r="E5" s="49"/>
      <c r="F5" s="49"/>
      <c r="G5" s="49"/>
      <c r="H5" s="49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0" customHeight="1" x14ac:dyDescent="0.25">
      <c r="A8" s="16" t="s">
        <v>1</v>
      </c>
      <c r="B8" s="43"/>
      <c r="C8" s="44"/>
      <c r="D8" s="44"/>
      <c r="E8" s="44"/>
      <c r="F8" s="44"/>
      <c r="G8" s="44"/>
      <c r="H8" s="44"/>
      <c r="I8" s="44"/>
      <c r="J8" s="44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44"/>
      <c r="C10" s="44"/>
      <c r="D10" s="44"/>
      <c r="E10" s="27"/>
      <c r="F10" s="27"/>
      <c r="G10" s="27"/>
      <c r="H10" s="24"/>
      <c r="I10" s="24"/>
      <c r="J10" s="23"/>
    </row>
    <row r="11" spans="1:10" ht="30" customHeight="1" x14ac:dyDescent="0.25">
      <c r="A11" s="26" t="s">
        <v>7</v>
      </c>
      <c r="B11" s="44"/>
      <c r="C11" s="44"/>
      <c r="D11" s="44"/>
      <c r="E11" s="56" t="s">
        <v>25</v>
      </c>
      <c r="F11" s="56"/>
      <c r="G11" s="56"/>
      <c r="H11" s="56"/>
      <c r="I11" s="56"/>
      <c r="J11" s="56"/>
    </row>
    <row r="12" spans="1:10" ht="20.100000000000001" customHeight="1" x14ac:dyDescent="0.25">
      <c r="A12" s="26" t="s">
        <v>8</v>
      </c>
      <c r="B12" s="44"/>
      <c r="C12" s="44"/>
      <c r="D12" s="44"/>
      <c r="E12" s="40" t="s">
        <v>27</v>
      </c>
      <c r="F12" s="41"/>
      <c r="G12" s="41"/>
      <c r="H12" s="42"/>
      <c r="I12" s="42"/>
      <c r="J12" s="42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28</v>
      </c>
      <c r="E14" s="2" t="s">
        <v>9</v>
      </c>
      <c r="F14" s="1" t="s">
        <v>29</v>
      </c>
      <c r="G14" s="1" t="s">
        <v>30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18</v>
      </c>
      <c r="B15" s="37"/>
      <c r="C15" s="17" t="str">
        <f>IF((B15*B$12)=0,"Fermé",B15*B$12)</f>
        <v>Fermé</v>
      </c>
      <c r="D15" s="38"/>
      <c r="E15" s="29" t="str">
        <f>IF(ISERROR(F15/C15),"",(F15/C15))</f>
        <v/>
      </c>
      <c r="F15" s="39"/>
      <c r="G15" s="39"/>
      <c r="H15" s="30">
        <f>SUM(F15-G15)</f>
        <v>0</v>
      </c>
      <c r="I15" s="31">
        <f>SUM(B$11*H15)</f>
        <v>0</v>
      </c>
      <c r="J15" s="32">
        <f t="shared" ref="J15:J20" si="0">(I15/1.1)*0.1</f>
        <v>0</v>
      </c>
    </row>
    <row r="16" spans="1:10" ht="20.100000000000001" customHeight="1" x14ac:dyDescent="0.25">
      <c r="A16" s="28" t="s">
        <v>19</v>
      </c>
      <c r="B16" s="37"/>
      <c r="C16" s="17" t="str">
        <f t="shared" ref="C16:C20" si="1">IF((B16*B$12)=0,"Fermé",B16*B$12)</f>
        <v>Fermé</v>
      </c>
      <c r="D16" s="38"/>
      <c r="E16" s="29" t="str">
        <f t="shared" ref="E16:E20" si="2">IF(ISERROR(F16/C16),"",(F16/C16))</f>
        <v/>
      </c>
      <c r="F16" s="39"/>
      <c r="G16" s="39"/>
      <c r="H16" s="30">
        <f t="shared" ref="H16:H20" si="3">SUM(F16-G16)</f>
        <v>0</v>
      </c>
      <c r="I16" s="31">
        <f t="shared" ref="I16:I20" si="4">SUM(B$11*H16)</f>
        <v>0</v>
      </c>
      <c r="J16" s="32">
        <f t="shared" si="0"/>
        <v>0</v>
      </c>
    </row>
    <row r="17" spans="1:10" ht="20.100000000000001" customHeight="1" x14ac:dyDescent="0.25">
      <c r="A17" s="28" t="s">
        <v>20</v>
      </c>
      <c r="B17" s="37"/>
      <c r="C17" s="17" t="str">
        <f t="shared" si="1"/>
        <v>Fermé</v>
      </c>
      <c r="D17" s="38"/>
      <c r="E17" s="29" t="str">
        <f t="shared" si="2"/>
        <v/>
      </c>
      <c r="F17" s="39"/>
      <c r="G17" s="39"/>
      <c r="H17" s="30">
        <f t="shared" si="3"/>
        <v>0</v>
      </c>
      <c r="I17" s="31">
        <f t="shared" si="4"/>
        <v>0</v>
      </c>
      <c r="J17" s="32">
        <f t="shared" si="0"/>
        <v>0</v>
      </c>
    </row>
    <row r="18" spans="1:10" ht="20.100000000000001" customHeight="1" x14ac:dyDescent="0.25">
      <c r="A18" s="28" t="s">
        <v>21</v>
      </c>
      <c r="B18" s="37"/>
      <c r="C18" s="17" t="str">
        <f t="shared" si="1"/>
        <v>Fermé</v>
      </c>
      <c r="D18" s="38"/>
      <c r="E18" s="29" t="str">
        <f>IF(ISERROR(F18/C18),"",(F18/C18))</f>
        <v/>
      </c>
      <c r="F18" s="39"/>
      <c r="G18" s="39"/>
      <c r="H18" s="30">
        <f t="shared" si="3"/>
        <v>0</v>
      </c>
      <c r="I18" s="31">
        <f t="shared" si="4"/>
        <v>0</v>
      </c>
      <c r="J18" s="32">
        <f t="shared" si="0"/>
        <v>0</v>
      </c>
    </row>
    <row r="19" spans="1:10" ht="20.100000000000001" customHeight="1" x14ac:dyDescent="0.25">
      <c r="A19" s="28" t="s">
        <v>22</v>
      </c>
      <c r="B19" s="37"/>
      <c r="C19" s="17" t="str">
        <f t="shared" si="1"/>
        <v>Fermé</v>
      </c>
      <c r="D19" s="38"/>
      <c r="E19" s="29" t="str">
        <f t="shared" si="2"/>
        <v/>
      </c>
      <c r="F19" s="39"/>
      <c r="G19" s="39"/>
      <c r="H19" s="30">
        <f t="shared" si="3"/>
        <v>0</v>
      </c>
      <c r="I19" s="31">
        <f t="shared" si="4"/>
        <v>0</v>
      </c>
      <c r="J19" s="32">
        <f t="shared" si="0"/>
        <v>0</v>
      </c>
    </row>
    <row r="20" spans="1:10" ht="20.100000000000001" customHeight="1" x14ac:dyDescent="0.25">
      <c r="A20" s="28" t="s">
        <v>23</v>
      </c>
      <c r="B20" s="37"/>
      <c r="C20" s="17" t="str">
        <f t="shared" si="1"/>
        <v>Fermé</v>
      </c>
      <c r="D20" s="38"/>
      <c r="E20" s="29" t="str">
        <f t="shared" si="2"/>
        <v/>
      </c>
      <c r="F20" s="39"/>
      <c r="G20" s="39"/>
      <c r="H20" s="30">
        <f t="shared" si="3"/>
        <v>0</v>
      </c>
      <c r="I20" s="31">
        <f t="shared" si="4"/>
        <v>0</v>
      </c>
      <c r="J20" s="32">
        <f t="shared" si="0"/>
        <v>0</v>
      </c>
    </row>
    <row r="21" spans="1:10" ht="20.100000000000001" customHeight="1" x14ac:dyDescent="0.25">
      <c r="A21" s="28" t="s">
        <v>24</v>
      </c>
      <c r="B21" s="33">
        <f>SUM(B15:B20)</f>
        <v>0</v>
      </c>
      <c r="C21" s="33">
        <f>SUM(C15:C20)</f>
        <v>0</v>
      </c>
      <c r="D21" s="33">
        <f>SUM(D15:D20)</f>
        <v>0</v>
      </c>
      <c r="E21" s="34"/>
      <c r="F21" s="33">
        <f>SUM(F15:F20)</f>
        <v>0</v>
      </c>
      <c r="G21" s="33">
        <f>SUM(G15:G20)</f>
        <v>0</v>
      </c>
      <c r="H21" s="33">
        <f>SUM(H15:H20)</f>
        <v>0</v>
      </c>
      <c r="I21" s="35">
        <f>SUM(I15:I20)</f>
        <v>0</v>
      </c>
      <c r="J21" s="32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50" t="s">
        <v>10</v>
      </c>
      <c r="B23" s="51"/>
      <c r="C23" s="52"/>
      <c r="D23" s="53" t="str">
        <f>IF(ISERROR(F21/C21),"",(F21/C21))</f>
        <v/>
      </c>
      <c r="E23" s="54"/>
      <c r="F23" s="55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4"/>
      <c r="E24" s="44"/>
      <c r="F24" s="44"/>
      <c r="G24" s="44"/>
      <c r="H24" s="44"/>
      <c r="I24" s="44"/>
      <c r="J24" s="44"/>
    </row>
    <row r="25" spans="1:10" ht="25.5" customHeight="1" x14ac:dyDescent="0.25">
      <c r="A25" s="4" t="s">
        <v>4</v>
      </c>
      <c r="B25" s="5"/>
      <c r="C25" s="5"/>
      <c r="D25" s="45"/>
      <c r="E25" s="46"/>
      <c r="F25" s="46"/>
      <c r="G25" s="46"/>
      <c r="H25" s="46"/>
      <c r="I25" s="46"/>
      <c r="J25" s="46"/>
    </row>
    <row r="26" spans="1:10" x14ac:dyDescent="0.25">
      <c r="A26" s="6"/>
      <c r="B26" s="7"/>
      <c r="C26" s="7"/>
      <c r="D26" s="43"/>
      <c r="E26" s="43"/>
      <c r="F26" s="43"/>
      <c r="G26" s="43"/>
      <c r="H26" s="43"/>
      <c r="I26" s="43"/>
      <c r="J26" s="43"/>
    </row>
    <row r="27" spans="1:10" x14ac:dyDescent="0.25">
      <c r="A27" s="8"/>
      <c r="B27" s="9"/>
      <c r="C27" s="9"/>
      <c r="D27" s="43"/>
      <c r="E27" s="43"/>
      <c r="F27" s="43"/>
      <c r="G27" s="43"/>
      <c r="H27" s="43"/>
      <c r="I27" s="43"/>
      <c r="J27" s="43"/>
    </row>
    <row r="28" spans="1:10" ht="26.25" customHeight="1" x14ac:dyDescent="0.25">
      <c r="A28" s="13" t="s">
        <v>26</v>
      </c>
      <c r="B28" s="36"/>
      <c r="C28" s="36"/>
      <c r="D28" s="36"/>
      <c r="E28" s="36"/>
      <c r="F28" s="36"/>
      <c r="G28" s="36"/>
      <c r="H28" s="36"/>
      <c r="I28" s="36"/>
      <c r="J28" s="36"/>
    </row>
    <row r="30" spans="1:10" ht="87.75" customHeight="1" x14ac:dyDescent="0.25"/>
  </sheetData>
  <sheetProtection algorithmName="SHA-512" hashValue="+ETFRCMdBfY5uz9AWcWnmtqN/Ugpq3Edwo5x9I/Nut3Wq5v31vS6Y5MQXDWPjoaMoL+/Ew+2jtkS7DFvzqJTfA==" saltValue="Suf0DHpbBVqliX0gmeREcQ==" spinCount="100000" sheet="1" objects="1" scenarios="1"/>
  <protectedRanges>
    <protectedRange sqref="B7:J8 B10:D12 B15:B20 D15:D20 F15:G20 D24:J27" name="Plage1"/>
  </protectedRanges>
  <mergeCells count="14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  <mergeCell ref="E11:J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TS S1 2025</vt:lpstr>
      <vt:lpstr>'TS S1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Florine LEVIEUX</cp:lastModifiedBy>
  <cp:lastPrinted>2024-01-23T10:24:09Z</cp:lastPrinted>
  <dcterms:created xsi:type="dcterms:W3CDTF">2016-01-04T13:55:00Z</dcterms:created>
  <dcterms:modified xsi:type="dcterms:W3CDTF">2025-03-21T13:43:25Z</dcterms:modified>
</cp:coreProperties>
</file>